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6" i="1"/>
  <c r="C36" i="1"/>
  <c r="E34" i="1"/>
  <c r="E33" i="1"/>
  <c r="E32" i="1"/>
  <c r="E31" i="1"/>
  <c r="E30" i="1"/>
  <c r="E29" i="1"/>
  <c r="E28" i="1"/>
  <c r="E27" i="1"/>
  <c r="G26" i="1"/>
  <c r="G36" i="1" s="1"/>
  <c r="E26" i="1"/>
  <c r="E36" i="1" s="1"/>
  <c r="G20" i="1"/>
  <c r="C20" i="1"/>
  <c r="G18" i="1"/>
  <c r="F18" i="1"/>
  <c r="D18" i="1"/>
  <c r="E18" i="1" s="1"/>
  <c r="C17" i="1"/>
  <c r="E17" i="1" s="1"/>
  <c r="E16" i="1"/>
  <c r="E15" i="1"/>
  <c r="G14" i="1"/>
  <c r="F14" i="1"/>
  <c r="F20" i="1" s="1"/>
  <c r="F38" i="1" s="1"/>
  <c r="D14" i="1"/>
  <c r="D20" i="1" s="1"/>
  <c r="D38" i="1" s="1"/>
  <c r="C14" i="1"/>
  <c r="E13" i="1"/>
  <c r="E12" i="1"/>
  <c r="E11" i="1"/>
  <c r="E10" i="1"/>
  <c r="E9" i="1"/>
  <c r="E20" i="1" l="1"/>
  <c r="G38" i="1"/>
  <c r="C38" i="1"/>
  <c r="E38" i="1" s="1"/>
  <c r="E14" i="1"/>
</calcChain>
</file>

<file path=xl/sharedStrings.xml><?xml version="1.0" encoding="utf-8"?>
<sst xmlns="http://schemas.openxmlformats.org/spreadsheetml/2006/main" count="49" uniqueCount="40">
  <si>
    <t xml:space="preserve">Instituto Chihuahuense del Deporte y Cultura Fisica </t>
  </si>
  <si>
    <t>Flujo de Fondos</t>
  </si>
  <si>
    <t>Del 01 de enero al 31 de diciembre de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</si>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</sst>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2"/>
    </xf>
    <xf numFmtId="4" fontId="5" fillId="0" borderId="11" xfId="0" applyNumberFormat="1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indent="3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 wrapText="1" indent="3"/>
    </xf>
    <xf numFmtId="4" fontId="1" fillId="0" borderId="4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4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indent="3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7" fillId="0" borderId="4" xfId="0" applyFont="1" applyBorder="1" applyAlignment="1" applyProtection="1">
      <alignment horizontal="left" vertical="center" indent="2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 indent="4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Border="1" applyProtection="1"/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41</xdr:row>
      <xdr:rowOff>104775</xdr:rowOff>
    </xdr:from>
    <xdr:to>
      <xdr:col>7</xdr:col>
      <xdr:colOff>296456</xdr:colOff>
      <xdr:row>47</xdr:row>
      <xdr:rowOff>95376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7943850"/>
          <a:ext cx="10478681" cy="905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C13">
            <v>10321000</v>
          </cell>
          <cell r="D13">
            <v>-8308890</v>
          </cell>
          <cell r="F13">
            <v>1369704</v>
          </cell>
        </row>
      </sheetData>
      <sheetData sheetId="12">
        <row r="16">
          <cell r="C16">
            <v>119540467</v>
          </cell>
        </row>
        <row r="21">
          <cell r="G21">
            <v>2012110</v>
          </cell>
        </row>
        <row r="25">
          <cell r="D25">
            <v>5309</v>
          </cell>
          <cell r="F25">
            <v>5309</v>
          </cell>
          <cell r="H25">
            <v>5309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tabSelected="1" workbookViewId="0">
      <selection activeCell="C13" sqref="C1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42" customHeight="1" thickBot="1" x14ac:dyDescent="0.25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2">
      <c r="B7" s="18"/>
      <c r="C7" s="19"/>
      <c r="D7" s="20"/>
      <c r="E7" s="21"/>
      <c r="F7" s="20"/>
      <c r="G7" s="21"/>
    </row>
    <row r="8" spans="2:7" x14ac:dyDescent="0.2">
      <c r="B8" s="22" t="s">
        <v>14</v>
      </c>
      <c r="C8" s="23"/>
      <c r="D8" s="24"/>
      <c r="E8" s="25"/>
      <c r="F8" s="24"/>
      <c r="G8" s="25"/>
    </row>
    <row r="9" spans="2:7" ht="12" customHeight="1" x14ac:dyDescent="0.2">
      <c r="B9" s="26" t="s">
        <v>15</v>
      </c>
      <c r="C9" s="27">
        <v>0</v>
      </c>
      <c r="D9" s="28">
        <v>0</v>
      </c>
      <c r="E9" s="25">
        <f t="shared" ref="E9:E18" si="0">C9+D9</f>
        <v>0</v>
      </c>
      <c r="F9" s="28">
        <v>0</v>
      </c>
      <c r="G9" s="29">
        <v>0</v>
      </c>
    </row>
    <row r="10" spans="2:7" x14ac:dyDescent="0.2">
      <c r="B10" s="26" t="s">
        <v>16</v>
      </c>
      <c r="C10" s="27">
        <v>0</v>
      </c>
      <c r="D10" s="28">
        <v>0</v>
      </c>
      <c r="E10" s="25">
        <f t="shared" si="0"/>
        <v>0</v>
      </c>
      <c r="F10" s="28">
        <v>0</v>
      </c>
      <c r="G10" s="29">
        <v>0</v>
      </c>
    </row>
    <row r="11" spans="2:7" x14ac:dyDescent="0.2">
      <c r="B11" s="26" t="s">
        <v>17</v>
      </c>
      <c r="C11" s="27">
        <v>0</v>
      </c>
      <c r="D11" s="28">
        <v>0</v>
      </c>
      <c r="E11" s="25">
        <f t="shared" si="0"/>
        <v>0</v>
      </c>
      <c r="F11" s="28">
        <v>0</v>
      </c>
      <c r="G11" s="29">
        <v>0</v>
      </c>
    </row>
    <row r="12" spans="2:7" x14ac:dyDescent="0.2">
      <c r="B12" s="26" t="s">
        <v>18</v>
      </c>
      <c r="C12" s="27">
        <v>0</v>
      </c>
      <c r="D12" s="28">
        <v>0</v>
      </c>
      <c r="E12" s="25">
        <f t="shared" si="0"/>
        <v>0</v>
      </c>
      <c r="F12" s="28"/>
      <c r="G12" s="29">
        <v>0</v>
      </c>
    </row>
    <row r="13" spans="2:7" x14ac:dyDescent="0.2">
      <c r="B13" s="26" t="s">
        <v>19</v>
      </c>
      <c r="C13" s="27">
        <v>0</v>
      </c>
      <c r="D13" s="28">
        <v>0</v>
      </c>
      <c r="E13" s="25">
        <f t="shared" si="0"/>
        <v>0</v>
      </c>
      <c r="F13" s="28">
        <v>0</v>
      </c>
      <c r="G13" s="29">
        <v>0</v>
      </c>
    </row>
    <row r="14" spans="2:7" x14ac:dyDescent="0.2">
      <c r="B14" s="26" t="s">
        <v>20</v>
      </c>
      <c r="C14" s="27">
        <f>+'[1]13'!$C$13</f>
        <v>10321000</v>
      </c>
      <c r="D14" s="28">
        <f>+'[1]13'!$D$13</f>
        <v>-8308890</v>
      </c>
      <c r="E14" s="25">
        <f t="shared" si="0"/>
        <v>2012110</v>
      </c>
      <c r="F14" s="28">
        <f>+'[1]13'!$F$13</f>
        <v>1369704</v>
      </c>
      <c r="G14" s="29">
        <f>+'[1]14'!$G$21</f>
        <v>2012110</v>
      </c>
    </row>
    <row r="15" spans="2:7" ht="24" customHeight="1" x14ac:dyDescent="0.2">
      <c r="B15" s="30" t="s">
        <v>21</v>
      </c>
      <c r="C15" s="27">
        <v>0</v>
      </c>
      <c r="D15" s="28">
        <v>0</v>
      </c>
      <c r="E15" s="25">
        <f t="shared" si="0"/>
        <v>0</v>
      </c>
      <c r="F15" s="28">
        <v>0</v>
      </c>
      <c r="G15" s="29">
        <v>0</v>
      </c>
    </row>
    <row r="16" spans="2:7" ht="36" customHeight="1" x14ac:dyDescent="0.2">
      <c r="B16" s="30" t="s">
        <v>22</v>
      </c>
      <c r="C16" s="27">
        <v>0</v>
      </c>
      <c r="D16" s="28">
        <v>0</v>
      </c>
      <c r="E16" s="25">
        <f t="shared" si="0"/>
        <v>0</v>
      </c>
      <c r="F16" s="28">
        <v>0</v>
      </c>
      <c r="G16" s="29">
        <v>0</v>
      </c>
    </row>
    <row r="17" spans="2:7" ht="24" customHeight="1" x14ac:dyDescent="0.2">
      <c r="B17" s="30" t="s">
        <v>23</v>
      </c>
      <c r="C17" s="27">
        <f>+'[1]14'!$C$16</f>
        <v>119540467</v>
      </c>
      <c r="D17" s="28">
        <v>110000</v>
      </c>
      <c r="E17" s="31">
        <f>+C17+D17</f>
        <v>119650467</v>
      </c>
      <c r="F17" s="32">
        <v>85832634</v>
      </c>
      <c r="G17" s="29">
        <v>72045074</v>
      </c>
    </row>
    <row r="18" spans="2:7" ht="24" customHeight="1" x14ac:dyDescent="0.2">
      <c r="B18" s="26" t="s">
        <v>24</v>
      </c>
      <c r="C18" s="29">
        <v>0</v>
      </c>
      <c r="D18" s="28">
        <f>+'[1]14'!$D$25</f>
        <v>5309</v>
      </c>
      <c r="E18" s="25">
        <f t="shared" si="0"/>
        <v>5309</v>
      </c>
      <c r="F18" s="28">
        <f>+'[1]14'!$F$25</f>
        <v>5309</v>
      </c>
      <c r="G18" s="29">
        <f>+'[1]14'!$H$25</f>
        <v>5309</v>
      </c>
    </row>
    <row r="19" spans="2:7" x14ac:dyDescent="0.2">
      <c r="B19" s="33"/>
      <c r="C19" s="25"/>
      <c r="D19" s="24"/>
      <c r="E19" s="25"/>
      <c r="F19" s="24"/>
      <c r="G19" s="25"/>
    </row>
    <row r="20" spans="2:7" x14ac:dyDescent="0.2">
      <c r="B20" s="34" t="s">
        <v>25</v>
      </c>
      <c r="C20" s="35">
        <f>SUM(C9:C18)</f>
        <v>129861467</v>
      </c>
      <c r="D20" s="36">
        <f>SUM(D9:D18)</f>
        <v>-8193581</v>
      </c>
      <c r="E20" s="35">
        <f>C20+D20</f>
        <v>121667886</v>
      </c>
      <c r="F20" s="36">
        <f>SUM(F9:F18)</f>
        <v>87207647</v>
      </c>
      <c r="G20" s="35">
        <f>SUM(G9:G18)</f>
        <v>74062493</v>
      </c>
    </row>
    <row r="21" spans="2:7" ht="12.75" thickBot="1" x14ac:dyDescent="0.25">
      <c r="B21" s="34"/>
      <c r="C21" s="37"/>
      <c r="D21" s="36"/>
      <c r="E21" s="35"/>
      <c r="F21" s="36"/>
      <c r="G21" s="37"/>
    </row>
    <row r="22" spans="2:7" ht="39" customHeight="1" thickBot="1" x14ac:dyDescent="0.25">
      <c r="B22" s="11" t="s">
        <v>3</v>
      </c>
      <c r="C22" s="12" t="s">
        <v>26</v>
      </c>
      <c r="D22" s="38" t="s">
        <v>5</v>
      </c>
      <c r="E22" s="12" t="s">
        <v>6</v>
      </c>
      <c r="F22" s="12" t="s">
        <v>7</v>
      </c>
      <c r="G22" s="39" t="s">
        <v>27</v>
      </c>
    </row>
    <row r="23" spans="2:7" ht="12.75" thickBot="1" x14ac:dyDescent="0.25"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39" t="s">
        <v>13</v>
      </c>
    </row>
    <row r="24" spans="2:7" s="43" customFormat="1" x14ac:dyDescent="0.2">
      <c r="B24" s="40"/>
      <c r="C24" s="41"/>
      <c r="D24" s="25"/>
      <c r="E24" s="25"/>
      <c r="F24" s="25"/>
      <c r="G24" s="42"/>
    </row>
    <row r="25" spans="2:7" ht="12" customHeight="1" x14ac:dyDescent="0.2">
      <c r="B25" s="44" t="s">
        <v>28</v>
      </c>
      <c r="C25" s="25"/>
      <c r="D25" s="25"/>
      <c r="E25" s="25"/>
      <c r="F25" s="25"/>
      <c r="G25" s="42"/>
    </row>
    <row r="26" spans="2:7" ht="12" customHeight="1" x14ac:dyDescent="0.2">
      <c r="B26" s="40" t="s">
        <v>29</v>
      </c>
      <c r="C26" s="29">
        <v>32011946</v>
      </c>
      <c r="D26" s="29">
        <v>0</v>
      </c>
      <c r="E26" s="25">
        <f t="shared" ref="E26:E34" si="1">C26+D26</f>
        <v>32011946</v>
      </c>
      <c r="F26" s="25">
        <v>29227607</v>
      </c>
      <c r="G26" s="45">
        <f>+F26</f>
        <v>29227607</v>
      </c>
    </row>
    <row r="27" spans="2:7" ht="12" customHeight="1" x14ac:dyDescent="0.2">
      <c r="B27" s="40" t="s">
        <v>30</v>
      </c>
      <c r="C27" s="29">
        <v>2328813</v>
      </c>
      <c r="D27" s="29">
        <v>0</v>
      </c>
      <c r="E27" s="25">
        <f t="shared" si="1"/>
        <v>2328813</v>
      </c>
      <c r="F27" s="25">
        <v>1352086</v>
      </c>
      <c r="G27" s="45">
        <v>1352086</v>
      </c>
    </row>
    <row r="28" spans="2:7" x14ac:dyDescent="0.2">
      <c r="B28" s="40" t="s">
        <v>31</v>
      </c>
      <c r="C28" s="29">
        <v>84211187</v>
      </c>
      <c r="D28" s="29">
        <v>-8303581</v>
      </c>
      <c r="E28" s="25">
        <f t="shared" si="1"/>
        <v>75907606</v>
      </c>
      <c r="F28" s="25">
        <v>49431777</v>
      </c>
      <c r="G28" s="45">
        <v>36700907</v>
      </c>
    </row>
    <row r="29" spans="2:7" x14ac:dyDescent="0.2">
      <c r="B29" s="40" t="s">
        <v>32</v>
      </c>
      <c r="C29" s="29">
        <v>11309520</v>
      </c>
      <c r="D29" s="29">
        <v>110000</v>
      </c>
      <c r="E29" s="25">
        <f t="shared" si="1"/>
        <v>11419520</v>
      </c>
      <c r="F29" s="25">
        <v>7196177</v>
      </c>
      <c r="G29" s="25">
        <v>6781893</v>
      </c>
    </row>
    <row r="30" spans="2:7" x14ac:dyDescent="0.2">
      <c r="B30" s="40" t="s">
        <v>33</v>
      </c>
      <c r="C30" s="29">
        <v>0</v>
      </c>
      <c r="D30" s="29">
        <v>0</v>
      </c>
      <c r="E30" s="25">
        <f t="shared" si="1"/>
        <v>0</v>
      </c>
      <c r="F30" s="29">
        <v>0</v>
      </c>
      <c r="G30" s="45">
        <v>0</v>
      </c>
    </row>
    <row r="31" spans="2:7" x14ac:dyDescent="0.2">
      <c r="B31" s="40" t="s">
        <v>34</v>
      </c>
      <c r="C31" s="29">
        <v>0</v>
      </c>
      <c r="D31" s="29">
        <v>0</v>
      </c>
      <c r="E31" s="25">
        <f t="shared" si="1"/>
        <v>0</v>
      </c>
      <c r="F31" s="29">
        <v>0</v>
      </c>
      <c r="G31" s="45">
        <v>0</v>
      </c>
    </row>
    <row r="32" spans="2:7" x14ac:dyDescent="0.2">
      <c r="B32" s="40" t="s">
        <v>35</v>
      </c>
      <c r="C32" s="29">
        <v>0</v>
      </c>
      <c r="D32" s="29">
        <v>0</v>
      </c>
      <c r="E32" s="25">
        <f t="shared" si="1"/>
        <v>0</v>
      </c>
      <c r="F32" s="29">
        <v>0</v>
      </c>
      <c r="G32" s="45">
        <v>0</v>
      </c>
    </row>
    <row r="33" spans="2:7" x14ac:dyDescent="0.2">
      <c r="B33" s="40" t="s">
        <v>36</v>
      </c>
      <c r="C33" s="29">
        <v>0</v>
      </c>
      <c r="D33" s="29">
        <v>0</v>
      </c>
      <c r="E33" s="25">
        <f t="shared" si="1"/>
        <v>0</v>
      </c>
      <c r="F33" s="29">
        <v>0</v>
      </c>
      <c r="G33" s="45">
        <v>0</v>
      </c>
    </row>
    <row r="34" spans="2:7" x14ac:dyDescent="0.2">
      <c r="B34" s="40" t="s">
        <v>37</v>
      </c>
      <c r="C34" s="29">
        <v>0</v>
      </c>
      <c r="D34" s="29">
        <v>0</v>
      </c>
      <c r="E34" s="25">
        <f t="shared" si="1"/>
        <v>0</v>
      </c>
      <c r="F34" s="29">
        <v>0</v>
      </c>
      <c r="G34" s="45">
        <v>0</v>
      </c>
    </row>
    <row r="35" spans="2:7" x14ac:dyDescent="0.2">
      <c r="B35" s="40"/>
      <c r="C35" s="25"/>
      <c r="D35" s="25"/>
      <c r="E35" s="25"/>
      <c r="F35" s="25"/>
      <c r="G35" s="42"/>
    </row>
    <row r="36" spans="2:7" x14ac:dyDescent="0.2">
      <c r="B36" s="46" t="s">
        <v>38</v>
      </c>
      <c r="C36" s="35">
        <f>SUM(C26:C34)</f>
        <v>129861466</v>
      </c>
      <c r="D36" s="35">
        <f>SUM(D26:D34)</f>
        <v>-8193581</v>
      </c>
      <c r="E36" s="35">
        <f>SUM(E26:E34)</f>
        <v>121667885</v>
      </c>
      <c r="F36" s="35">
        <f>SUM(F26:F34)</f>
        <v>87207647</v>
      </c>
      <c r="G36" s="47">
        <f>SUM(G26:G34)</f>
        <v>74062493</v>
      </c>
    </row>
    <row r="37" spans="2:7" s="43" customFormat="1" ht="12.75" thickBot="1" x14ac:dyDescent="0.25">
      <c r="B37" s="48"/>
      <c r="C37" s="25"/>
      <c r="D37" s="25"/>
      <c r="E37" s="25"/>
      <c r="F37" s="25"/>
      <c r="G37" s="49"/>
    </row>
    <row r="38" spans="2:7" ht="12.75" thickBot="1" x14ac:dyDescent="0.25">
      <c r="B38" s="50" t="s">
        <v>39</v>
      </c>
      <c r="C38" s="51">
        <f>C20-C36</f>
        <v>1</v>
      </c>
      <c r="D38" s="51">
        <f>D20-D36</f>
        <v>0</v>
      </c>
      <c r="E38" s="51">
        <f>D38+C38</f>
        <v>1</v>
      </c>
      <c r="F38" s="51">
        <f>F20-F36</f>
        <v>0</v>
      </c>
      <c r="G38" s="52">
        <f>G20-G36</f>
        <v>0</v>
      </c>
    </row>
    <row r="39" spans="2:7" s="53" customFormat="1" ht="15" customHeight="1" x14ac:dyDescent="0.2"/>
    <row r="40" spans="2:7" s="53" customFormat="1" x14ac:dyDescent="0.2"/>
    <row r="41" spans="2:7" s="53" customFormat="1" x14ac:dyDescent="0.2"/>
    <row r="42" spans="2:7" s="53" customFormat="1" x14ac:dyDescent="0.2"/>
    <row r="43" spans="2:7" s="53" customFormat="1" x14ac:dyDescent="0.2"/>
    <row r="44" spans="2:7" s="53" customFormat="1" x14ac:dyDescent="0.2"/>
    <row r="45" spans="2:7" s="53" customFormat="1" x14ac:dyDescent="0.2"/>
    <row r="46" spans="2:7" s="53" customFormat="1" x14ac:dyDescent="0.2"/>
    <row r="47" spans="2:7" s="53" customFormat="1" x14ac:dyDescent="0.2"/>
    <row r="48" spans="2:7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</sheetData>
  <mergeCells count="5">
    <mergeCell ref="B2:G2"/>
    <mergeCell ref="B3:G3"/>
    <mergeCell ref="B4:G4"/>
    <mergeCell ref="B5:B6"/>
    <mergeCell ref="B22:B23"/>
  </mergeCells>
  <pageMargins left="0.31496062992125984" right="0.11811023622047245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2022-02-04T19:10:06Z</dcterms:modified>
</cp:coreProperties>
</file>